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안윤주\Desktop\"/>
    </mc:Choice>
  </mc:AlternateContent>
  <bookViews>
    <workbookView xWindow="0" yWindow="0" windowWidth="21570" windowHeight="8025"/>
  </bookViews>
  <sheets>
    <sheet name="2017년 귀속 결산 및 세무조정 리스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I24" i="1" l="1"/>
  <c r="D56" i="1"/>
  <c r="I26" i="1"/>
  <c r="I27" i="1"/>
  <c r="I28" i="1"/>
  <c r="I29" i="1"/>
  <c r="I30" i="1"/>
  <c r="I31" i="1"/>
  <c r="I32" i="1"/>
  <c r="I33" i="1"/>
  <c r="I34" i="1"/>
  <c r="I35" i="1"/>
  <c r="I25" i="1"/>
  <c r="H21" i="1"/>
  <c r="B20" i="1"/>
  <c r="G24" i="1"/>
  <c r="G25" i="1"/>
  <c r="G26" i="1"/>
  <c r="G27" i="1"/>
  <c r="G28" i="1"/>
  <c r="G29" i="1"/>
  <c r="G30" i="1"/>
  <c r="G31" i="1"/>
  <c r="G32" i="1"/>
  <c r="G33" i="1"/>
  <c r="G34" i="1"/>
  <c r="G35" i="1"/>
  <c r="C36" i="1"/>
  <c r="E36" i="1"/>
  <c r="D17" i="1"/>
  <c r="G17" i="1"/>
  <c r="I15" i="1"/>
  <c r="I14" i="1"/>
  <c r="I12" i="1"/>
  <c r="I10" i="1"/>
  <c r="F15" i="1"/>
  <c r="F14" i="1"/>
  <c r="F12" i="1"/>
  <c r="F10" i="1"/>
  <c r="D6" i="1" l="1"/>
  <c r="B5" i="1" s="1"/>
  <c r="I36" i="1"/>
  <c r="G36" i="1"/>
  <c r="H6" i="1" l="1"/>
</calcChain>
</file>

<file path=xl/sharedStrings.xml><?xml version="1.0" encoding="utf-8"?>
<sst xmlns="http://schemas.openxmlformats.org/spreadsheetml/2006/main" count="120" uniqueCount="100">
  <si>
    <t>1. 연간매출</t>
    <phoneticPr fontId="2" type="noConversion"/>
  </si>
  <si>
    <t>손익계산서 매출</t>
    <phoneticPr fontId="2" type="noConversion"/>
  </si>
  <si>
    <t>차액</t>
    <phoneticPr fontId="2" type="noConversion"/>
  </si>
  <si>
    <t>구분</t>
    <phoneticPr fontId="2" type="noConversion"/>
  </si>
  <si>
    <t>전자세금계산서</t>
    <phoneticPr fontId="2" type="noConversion"/>
  </si>
  <si>
    <t>종이세금계산서</t>
    <phoneticPr fontId="2" type="noConversion"/>
  </si>
  <si>
    <t>신용카드, 현금영수증</t>
    <phoneticPr fontId="2" type="noConversion"/>
  </si>
  <si>
    <t>기타 (현금, 온라인)</t>
    <phoneticPr fontId="2" type="noConversion"/>
  </si>
  <si>
    <t>영세율 (수출, 중개용역)</t>
    <phoneticPr fontId="2" type="noConversion"/>
  </si>
  <si>
    <t>전자계산서</t>
    <phoneticPr fontId="2" type="noConversion"/>
  </si>
  <si>
    <t>종이계산서</t>
    <phoneticPr fontId="2" type="noConversion"/>
  </si>
  <si>
    <t>1기(예정 + 확정)</t>
    <phoneticPr fontId="2" type="noConversion"/>
  </si>
  <si>
    <t>2기(예정 + 확정)</t>
    <phoneticPr fontId="2" type="noConversion"/>
  </si>
  <si>
    <t>(단위 : 원)</t>
    <phoneticPr fontId="2" type="noConversion"/>
  </si>
  <si>
    <t>확인</t>
    <phoneticPr fontId="2" type="noConversion"/>
  </si>
  <si>
    <t>조회 (x)</t>
    <phoneticPr fontId="2" type="noConversion"/>
  </si>
  <si>
    <t>2. 연간급여</t>
    <phoneticPr fontId="2" type="noConversion"/>
  </si>
  <si>
    <t>손익(제조원가)계산서</t>
    <phoneticPr fontId="2" type="noConversion"/>
  </si>
  <si>
    <t>지급 월</t>
    <phoneticPr fontId="2" type="noConversion"/>
  </si>
  <si>
    <t>원천징수이행신고서</t>
    <phoneticPr fontId="2" type="noConversion"/>
  </si>
  <si>
    <t>신고누락 여부</t>
    <phoneticPr fontId="2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</si>
  <si>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</si>
  <si>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</si>
  <si>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</si>
  <si>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</si>
  <si>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</si>
  <si>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</si>
  <si>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</si>
  <si>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</si>
  <si>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</si>
  <si>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</si>
  <si>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</si>
  <si>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</si>
  <si>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합계</t>
    <phoneticPr fontId="2" type="noConversion"/>
  </si>
  <si>
    <t>급여대장</t>
    <phoneticPr fontId="2" type="noConversion"/>
  </si>
  <si>
    <r>
      <t>부가세신고서</t>
    </r>
    <r>
      <rPr>
        <b/>
        <sz val="7.5"/>
        <color rgb="FFFF0000"/>
        <rFont val="맑은 고딕"/>
        <family val="3"/>
        <charset val="129"/>
        <scheme val="minor"/>
      </rPr>
      <t>①</t>
    </r>
    <phoneticPr fontId="2" type="noConversion"/>
  </si>
  <si>
    <r>
      <t>홈택스</t>
    </r>
    <r>
      <rPr>
        <b/>
        <sz val="7.5"/>
        <color rgb="FFFF0000"/>
        <rFont val="맑은 고딕"/>
        <family val="3"/>
        <charset val="129"/>
        <scheme val="minor"/>
      </rPr>
      <t>②</t>
    </r>
    <phoneticPr fontId="2" type="noConversion"/>
  </si>
  <si>
    <r>
      <t>확인(</t>
    </r>
    <r>
      <rPr>
        <b/>
        <sz val="7.5"/>
        <color rgb="FFFF0000"/>
        <rFont val="맑은 고딕"/>
        <family val="3"/>
        <charset val="129"/>
        <scheme val="minor"/>
      </rPr>
      <t>①</t>
    </r>
    <r>
      <rPr>
        <b/>
        <sz val="7.5"/>
        <color theme="1"/>
        <rFont val="맑은 고딕"/>
        <family val="3"/>
        <charset val="129"/>
        <scheme val="minor"/>
      </rPr>
      <t>-</t>
    </r>
    <r>
      <rPr>
        <b/>
        <sz val="7.5"/>
        <color rgb="FFFF0000"/>
        <rFont val="맑은 고딕"/>
        <family val="3"/>
        <charset val="129"/>
        <scheme val="minor"/>
      </rPr>
      <t>②</t>
    </r>
    <r>
      <rPr>
        <b/>
        <sz val="7.5"/>
        <color theme="1"/>
        <rFont val="맑은 고딕"/>
        <family val="3"/>
        <charset val="129"/>
        <scheme val="minor"/>
      </rPr>
      <t>)</t>
    </r>
    <phoneticPr fontId="2" type="noConversion"/>
  </si>
  <si>
    <r>
      <t>부가세 신고 매출(</t>
    </r>
    <r>
      <rPr>
        <b/>
        <sz val="7.5"/>
        <color rgb="FFFF0000"/>
        <rFont val="맑은 고딕"/>
        <family val="3"/>
        <charset val="129"/>
        <scheme val="minor"/>
      </rPr>
      <t>ⓐ</t>
    </r>
    <r>
      <rPr>
        <b/>
        <sz val="7.5"/>
        <color theme="1"/>
        <rFont val="맑은 고딕"/>
        <family val="3"/>
        <charset val="129"/>
        <scheme val="minor"/>
      </rPr>
      <t>+</t>
    </r>
    <r>
      <rPr>
        <b/>
        <sz val="7.5"/>
        <color rgb="FFFF0000"/>
        <rFont val="맑은 고딕"/>
        <family val="3"/>
        <charset val="129"/>
        <scheme val="minor"/>
      </rPr>
      <t>ⓑ</t>
    </r>
    <r>
      <rPr>
        <b/>
        <sz val="7.5"/>
        <color theme="1"/>
        <rFont val="맑은 고딕"/>
        <family val="3"/>
        <charset val="129"/>
        <scheme val="minor"/>
      </rPr>
      <t>)</t>
    </r>
    <phoneticPr fontId="2" type="noConversion"/>
  </si>
  <si>
    <r>
      <t>차액 (</t>
    </r>
    <r>
      <rPr>
        <b/>
        <sz val="7.5"/>
        <color rgb="FFFF0000"/>
        <rFont val="맑은 고딕"/>
        <family val="3"/>
        <charset val="129"/>
        <scheme val="minor"/>
      </rPr>
      <t>①</t>
    </r>
    <r>
      <rPr>
        <b/>
        <sz val="7.5"/>
        <color theme="1"/>
        <rFont val="맑은 고딕"/>
        <family val="3"/>
        <charset val="129"/>
        <scheme val="minor"/>
      </rPr>
      <t xml:space="preserve"> - </t>
    </r>
    <r>
      <rPr>
        <b/>
        <sz val="7.5"/>
        <color rgb="FFFF0000"/>
        <rFont val="맑은 고딕"/>
        <family val="3"/>
        <charset val="129"/>
        <scheme val="minor"/>
      </rPr>
      <t>②</t>
    </r>
    <r>
      <rPr>
        <b/>
        <sz val="7.5"/>
        <color theme="1"/>
        <rFont val="맑은 고딕"/>
        <family val="3"/>
        <charset val="129"/>
        <scheme val="minor"/>
      </rPr>
      <t>)</t>
    </r>
    <phoneticPr fontId="2" type="noConversion"/>
  </si>
  <si>
    <t>3. 재무상태표</t>
    <phoneticPr fontId="2" type="noConversion"/>
  </si>
  <si>
    <t>재무상태표</t>
    <phoneticPr fontId="2" type="noConversion"/>
  </si>
  <si>
    <t>검토 내용</t>
    <phoneticPr fontId="2" type="noConversion"/>
  </si>
  <si>
    <t>현금</t>
    <phoneticPr fontId="2" type="noConversion"/>
  </si>
  <si>
    <t>보통예금</t>
    <phoneticPr fontId="2" type="noConversion"/>
  </si>
  <si>
    <t>외상매출금</t>
    <phoneticPr fontId="2" type="noConversion"/>
  </si>
  <si>
    <t>미수금</t>
    <phoneticPr fontId="2" type="noConversion"/>
  </si>
  <si>
    <t>부가세 대급금</t>
    <phoneticPr fontId="2" type="noConversion"/>
  </si>
  <si>
    <t>재고자산</t>
    <phoneticPr fontId="2" type="noConversion"/>
  </si>
  <si>
    <t>임차보증금</t>
    <phoneticPr fontId="2" type="noConversion"/>
  </si>
  <si>
    <t>외상매입금</t>
    <phoneticPr fontId="2" type="noConversion"/>
  </si>
  <si>
    <t>미지급금</t>
    <phoneticPr fontId="2" type="noConversion"/>
  </si>
  <si>
    <t>예수금</t>
    <phoneticPr fontId="2" type="noConversion"/>
  </si>
  <si>
    <t>부가세 예수금</t>
    <phoneticPr fontId="2" type="noConversion"/>
  </si>
  <si>
    <t>가수금</t>
    <phoneticPr fontId="2" type="noConversion"/>
  </si>
  <si>
    <t>자본금</t>
    <phoneticPr fontId="2" type="noConversion"/>
  </si>
  <si>
    <t>4. 결산조정 검토</t>
    <phoneticPr fontId="2" type="noConversion"/>
  </si>
  <si>
    <t>필요 서류</t>
    <phoneticPr fontId="2" type="noConversion"/>
  </si>
  <si>
    <t>주식변동 (증자 등)</t>
    <phoneticPr fontId="2" type="noConversion"/>
  </si>
  <si>
    <t>업무용승용차 관련비용</t>
    <phoneticPr fontId="2" type="noConversion"/>
  </si>
  <si>
    <t>가지급금</t>
    <phoneticPr fontId="2" type="noConversion"/>
  </si>
  <si>
    <t>대손상각(세액공제) 대상</t>
    <phoneticPr fontId="2" type="noConversion"/>
  </si>
  <si>
    <t>접대비</t>
    <phoneticPr fontId="2" type="noConversion"/>
  </si>
  <si>
    <t>중소기업 특별세액감면</t>
    <phoneticPr fontId="2" type="noConversion"/>
  </si>
  <si>
    <t>연구인력개발비 세액공제</t>
    <phoneticPr fontId="2" type="noConversion"/>
  </si>
  <si>
    <t>법인세 중간예납 신고(6.30 기준)</t>
    <phoneticPr fontId="2" type="noConversion"/>
  </si>
  <si>
    <t>주주명부</t>
    <phoneticPr fontId="2" type="noConversion"/>
  </si>
  <si>
    <t>한도초과 시
차량운행 기록부</t>
    <phoneticPr fontId="2" type="noConversion"/>
  </si>
  <si>
    <t>-</t>
    <phoneticPr fontId="2" type="noConversion"/>
  </si>
  <si>
    <t>기준검토표</t>
    <phoneticPr fontId="2" type="noConversion"/>
  </si>
  <si>
    <t>* 가지급금 인정이자 (미수수익, 이자수익) 여부</t>
    <phoneticPr fontId="2" type="noConversion"/>
  </si>
  <si>
    <t>* 손금불산입 (과태료, 벌금 등) 해당 여부</t>
    <phoneticPr fontId="2" type="noConversion"/>
  </si>
  <si>
    <t>* 기준검토표 작성</t>
    <phoneticPr fontId="2" type="noConversion"/>
  </si>
  <si>
    <t>현금시재의 적정 금액 (자본총계의 1% 이내)</t>
    <phoneticPr fontId="2" type="noConversion"/>
  </si>
  <si>
    <t>실제 통장 잔액 합계</t>
    <phoneticPr fontId="2" type="noConversion"/>
  </si>
  <si>
    <t>거래처별 실제 외상매출금 잔액 합계</t>
    <phoneticPr fontId="2" type="noConversion"/>
  </si>
  <si>
    <t>거래처별 실제 미수금 잔액 합계</t>
    <phoneticPr fontId="2" type="noConversion"/>
  </si>
  <si>
    <t>거래처별 실제 외상매입금 잔액 합계</t>
    <phoneticPr fontId="2" type="noConversion"/>
  </si>
  <si>
    <t>거래처별 실제 미지급금 잔액 합계</t>
    <phoneticPr fontId="2" type="noConversion"/>
  </si>
  <si>
    <t>대표이사 차입금 잔액 합계</t>
    <phoneticPr fontId="2" type="noConversion"/>
  </si>
  <si>
    <r>
      <t>연간 매출 합계(</t>
    </r>
    <r>
      <rPr>
        <b/>
        <sz val="7"/>
        <color rgb="FFFF0000"/>
        <rFont val="맑은 고딕"/>
        <family val="3"/>
        <charset val="129"/>
        <scheme val="minor"/>
      </rPr>
      <t>ⓐ</t>
    </r>
    <r>
      <rPr>
        <b/>
        <sz val="7"/>
        <color theme="1"/>
        <rFont val="맑은 고딕"/>
        <family val="3"/>
        <charset val="129"/>
        <scheme val="minor"/>
      </rPr>
      <t xml:space="preserve"> / </t>
    </r>
    <r>
      <rPr>
        <b/>
        <sz val="7"/>
        <color rgb="FFFF0000"/>
        <rFont val="맑은 고딕"/>
        <family val="3"/>
        <charset val="129"/>
        <scheme val="minor"/>
      </rPr>
      <t>ⓑ</t>
    </r>
    <r>
      <rPr>
        <b/>
        <sz val="7"/>
        <color theme="1"/>
        <rFont val="맑은 고딕"/>
        <family val="3"/>
        <charset val="129"/>
        <scheme val="minor"/>
      </rPr>
      <t>)</t>
    </r>
    <phoneticPr fontId="2" type="noConversion"/>
  </si>
  <si>
    <t>2기 확정 부가세 신고서 납부세액</t>
    <phoneticPr fontId="2" type="noConversion"/>
  </si>
  <si>
    <t>가지급금</t>
    <phoneticPr fontId="2" type="noConversion"/>
  </si>
  <si>
    <t>2기 확정 부가세 신고서 환급세액</t>
    <phoneticPr fontId="2" type="noConversion"/>
  </si>
  <si>
    <t>실물 재고 현황</t>
    <phoneticPr fontId="2" type="noConversion"/>
  </si>
  <si>
    <t>임대차계약서 보증금 잔액</t>
    <phoneticPr fontId="2" type="noConversion"/>
  </si>
  <si>
    <t>소득세, 지방소득세, 4대보험료 잔액 합계</t>
    <phoneticPr fontId="2" type="noConversion"/>
  </si>
  <si>
    <r>
      <t xml:space="preserve">* </t>
    </r>
    <r>
      <rPr>
        <sz val="7"/>
        <color theme="1"/>
        <rFont val="맑은 고딕"/>
        <family val="2"/>
        <charset val="129"/>
        <scheme val="minor"/>
      </rPr>
      <t xml:space="preserve">주주명부 작성 및 제출
</t>
    </r>
    <r>
      <rPr>
        <sz val="7"/>
        <color rgb="FFFF0000"/>
        <rFont val="맑은 고딕"/>
        <family val="3"/>
        <charset val="129"/>
        <scheme val="minor"/>
      </rPr>
      <t>- 법인세 확정신고 시</t>
    </r>
    <phoneticPr fontId="2" type="noConversion"/>
  </si>
  <si>
    <r>
      <t xml:space="preserve">* </t>
    </r>
    <r>
      <rPr>
        <sz val="7"/>
        <color theme="1"/>
        <rFont val="맑은 고딕"/>
        <family val="2"/>
        <charset val="129"/>
        <scheme val="minor"/>
      </rPr>
      <t xml:space="preserve">연간 1,000만원 한도 (감가상각비 한도 800만원 포함)
</t>
    </r>
    <r>
      <rPr>
        <sz val="7"/>
        <color rgb="FFFF0000"/>
        <rFont val="맑은 고딕"/>
        <family val="3"/>
        <charset val="129"/>
        <scheme val="minor"/>
      </rPr>
      <t>- 한도 초과 : 차량운행기록부 작성 시 업무용 사용비율 비용 추가 인정
- 처분 손실 : 연간 800만원까지 비용 인정 및 초과 시 비용 이월공제
                  (10년, 연간 1,000만원 한도 제외)</t>
    </r>
    <phoneticPr fontId="2" type="noConversion"/>
  </si>
  <si>
    <r>
      <t xml:space="preserve">* </t>
    </r>
    <r>
      <rPr>
        <sz val="7"/>
        <color theme="1"/>
        <rFont val="맑은 고딕"/>
        <family val="2"/>
        <charset val="129"/>
        <scheme val="minor"/>
      </rPr>
      <t>외상매출금</t>
    </r>
    <r>
      <rPr>
        <sz val="7"/>
        <color theme="1"/>
        <rFont val="맑은 고딕"/>
        <family val="3"/>
        <charset val="129"/>
        <scheme val="minor"/>
      </rPr>
      <t>, 받을 어음, 대여금</t>
    </r>
    <r>
      <rPr>
        <sz val="7"/>
        <color theme="1"/>
        <rFont val="맑은 고딕"/>
        <family val="2"/>
        <charset val="129"/>
        <scheme val="minor"/>
      </rPr>
      <t xml:space="preserve"> 해당 여부
</t>
    </r>
    <r>
      <rPr>
        <sz val="7"/>
        <color rgb="FFFF0000"/>
        <rFont val="맑은 고딕"/>
        <family val="3"/>
        <charset val="129"/>
        <scheme val="minor"/>
      </rPr>
      <t>- 채권소멸시효 3년, 부도어음 6개월 경과 (해당 기간의 잔액 확인)</t>
    </r>
    <phoneticPr fontId="2" type="noConversion"/>
  </si>
  <si>
    <t>연구소 등록증</t>
    <phoneticPr fontId="2" type="noConversion"/>
  </si>
  <si>
    <t>대표이사 대여금 잔액 합계</t>
    <phoneticPr fontId="2" type="noConversion"/>
  </si>
  <si>
    <t>법인등기부등본 상 자본금과 일치여부</t>
    <phoneticPr fontId="2" type="noConversion"/>
  </si>
  <si>
    <r>
      <t xml:space="preserve">* 접대비 (2,400만원 + 적용율) 
</t>
    </r>
    <r>
      <rPr>
        <sz val="7"/>
        <color rgb="FFFF0000"/>
        <rFont val="맑은 고딕"/>
        <family val="3"/>
        <charset val="129"/>
        <scheme val="minor"/>
      </rPr>
      <t>- 경조사비 (건당 20만원 한도) 포함</t>
    </r>
    <phoneticPr fontId="2" type="noConversion"/>
  </si>
  <si>
    <t>* 연구소(전담부서) 경상연구개발비(인건비+연구재료비) 여부 ( 25%)</t>
    <phoneticPr fontId="2" type="noConversion"/>
  </si>
  <si>
    <t>* 법인세 중간예납 신고 및 납부 (8.31까지)</t>
    <phoneticPr fontId="2" type="noConversion"/>
  </si>
  <si>
    <t xml:space="preserve">2017년 귀속 법인결산 및 세무조정 체크 리스트 </t>
    <phoneticPr fontId="2" type="noConversion"/>
  </si>
  <si>
    <t>세금과 공과(잡손실)</t>
    <phoneticPr fontId="2" type="noConversion"/>
  </si>
  <si>
    <t>차입금</t>
    <phoneticPr fontId="2" type="noConversion"/>
  </si>
  <si>
    <t>금융기관 발급 대출거래장 잔액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</si>
</sst>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_ ;[Red]\-0\ "/>
  </numFmts>
  <fonts count="17" x14ac:knownFonts="1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7"/>
      <color theme="1"/>
      <name val="맑은 고딕"/>
      <family val="2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charset val="129"/>
      <scheme val="minor"/>
    </font>
    <font>
      <sz val="7"/>
      <name val="맑은 고딕"/>
      <family val="3"/>
      <charset val="129"/>
      <scheme val="minor"/>
    </font>
    <font>
      <sz val="7"/>
      <color theme="0" tint="-0.34998626667073579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color rgb="FFFF000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7.5"/>
      <color theme="1"/>
      <name val="맑은 고딕"/>
      <family val="3"/>
      <charset val="129"/>
      <scheme val="minor"/>
    </font>
    <font>
      <b/>
      <sz val="7.5"/>
      <color rgb="FFFF000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4" tint="-0.249977111117893"/>
      </top>
      <bottom style="thin">
        <color theme="0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4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4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4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4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 diagonalDown="1"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 style="thin">
        <color theme="0" tint="-0.14996795556505021"/>
      </diagonal>
    </border>
    <border diagonalDown="1"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 style="thin">
        <color theme="0" tint="-0.14996795556505021"/>
      </diagonal>
    </border>
    <border diagonalDown="1">
      <left/>
      <right/>
      <top style="thin">
        <color theme="0" tint="-0.14999847407452621"/>
      </top>
      <bottom style="thin">
        <color theme="0" tint="-0.14999847407452621"/>
      </bottom>
      <diagonal style="thin">
        <color theme="0" tint="-0.14996795556505021"/>
      </diagonal>
    </border>
    <border diagonalDown="1"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 style="thin">
        <color theme="0" tint="-0.14996795556505021"/>
      </diagonal>
    </border>
    <border diagonalDown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 style="thin">
        <color theme="0" tint="-0.14996795556505021"/>
      </diagonal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theme="4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theme="4" tint="-0.249977111117893"/>
      </top>
      <bottom style="thin">
        <color theme="0" tint="-0.1499984740745262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0" xfId="0" applyFont="1">
      <alignment vertical="center"/>
    </xf>
    <xf numFmtId="0" fontId="5" fillId="0" borderId="4" xfId="0" applyFont="1" applyBorder="1">
      <alignment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178" fontId="5" fillId="0" borderId="2" xfId="0" applyNumberFormat="1" applyFont="1" applyBorder="1">
      <alignment vertical="center"/>
    </xf>
    <xf numFmtId="0" fontId="11" fillId="0" borderId="0" xfId="0" applyFont="1">
      <alignment vertical="center"/>
    </xf>
    <xf numFmtId="0" fontId="5" fillId="3" borderId="0" xfId="0" applyFont="1" applyFill="1" applyBorder="1" applyAlignment="1">
      <alignment horizontal="center" vertical="center"/>
    </xf>
    <xf numFmtId="178" fontId="5" fillId="3" borderId="0" xfId="0" applyNumberFormat="1" applyFont="1" applyFill="1" applyBorder="1">
      <alignment vertical="center"/>
    </xf>
    <xf numFmtId="176" fontId="5" fillId="3" borderId="0" xfId="0" applyNumberFormat="1" applyFont="1" applyFill="1" applyBorder="1">
      <alignment vertical="center"/>
    </xf>
    <xf numFmtId="0" fontId="1" fillId="3" borderId="0" xfId="0" applyFont="1" applyFill="1">
      <alignment vertical="center"/>
    </xf>
    <xf numFmtId="0" fontId="11" fillId="0" borderId="0" xfId="0" applyFont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6" fontId="5" fillId="2" borderId="20" xfId="0" applyNumberFormat="1" applyFont="1" applyFill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8" fontId="9" fillId="0" borderId="2" xfId="0" applyNumberFormat="1" applyFont="1" applyBorder="1">
      <alignment vertical="center"/>
    </xf>
    <xf numFmtId="176" fontId="5" fillId="0" borderId="2" xfId="0" applyNumberFormat="1" applyFont="1" applyBorder="1" applyProtection="1">
      <alignment vertical="center"/>
      <protection locked="0"/>
    </xf>
    <xf numFmtId="176" fontId="5" fillId="0" borderId="2" xfId="0" applyNumberFormat="1" applyFont="1" applyBorder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right" vertical="center"/>
      <protection locked="0"/>
    </xf>
    <xf numFmtId="0" fontId="12" fillId="2" borderId="2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7" fontId="4" fillId="0" borderId="11" xfId="0" applyNumberFormat="1" applyFont="1" applyBorder="1" applyAlignment="1" applyProtection="1">
      <alignment horizontal="right" vertical="center"/>
      <protection locked="0"/>
    </xf>
    <xf numFmtId="178" fontId="4" fillId="0" borderId="11" xfId="0" applyNumberFormat="1" applyFont="1" applyBorder="1" applyAlignment="1">
      <alignment horizontal="right" vertical="center"/>
    </xf>
    <xf numFmtId="0" fontId="12" fillId="2" borderId="12" xfId="0" applyFont="1" applyFill="1" applyBorder="1" applyAlignment="1">
      <alignment horizontal="center" vertical="center"/>
    </xf>
    <xf numFmtId="178" fontId="9" fillId="0" borderId="11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178" fontId="6" fillId="0" borderId="13" xfId="0" applyNumberFormat="1" applyFont="1" applyBorder="1" applyAlignment="1" applyProtection="1">
      <alignment horizontal="right" vertical="center"/>
      <protection locked="0"/>
    </xf>
    <xf numFmtId="178" fontId="6" fillId="0" borderId="15" xfId="0" applyNumberFormat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8" fontId="14" fillId="0" borderId="13" xfId="0" applyNumberFormat="1" applyFont="1" applyBorder="1" applyAlignment="1" applyProtection="1">
      <alignment horizontal="right" vertical="center"/>
      <protection locked="0"/>
    </xf>
    <xf numFmtId="178" fontId="14" fillId="0" borderId="15" xfId="0" applyNumberFormat="1" applyFont="1" applyBorder="1" applyAlignment="1" applyProtection="1">
      <alignment horizontal="right"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8" fontId="12" fillId="0" borderId="13" xfId="0" applyNumberFormat="1" applyFont="1" applyBorder="1" applyAlignment="1">
      <alignment horizontal="right" vertical="center"/>
    </xf>
    <xf numFmtId="178" fontId="12" fillId="0" borderId="15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14" fillId="3" borderId="13" xfId="0" applyNumberFormat="1" applyFont="1" applyFill="1" applyBorder="1" applyAlignment="1" applyProtection="1">
      <alignment horizontal="center" vertical="center"/>
      <protection locked="0"/>
    </xf>
    <xf numFmtId="178" fontId="14" fillId="3" borderId="15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40</xdr:row>
          <xdr:rowOff>47625</xdr:rowOff>
        </xdr:from>
        <xdr:to>
          <xdr:col>8</xdr:col>
          <xdr:colOff>476250</xdr:colOff>
          <xdr:row>40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41</xdr:row>
          <xdr:rowOff>47625</xdr:rowOff>
        </xdr:from>
        <xdr:to>
          <xdr:col>8</xdr:col>
          <xdr:colOff>466725</xdr:colOff>
          <xdr:row>41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42</xdr:row>
          <xdr:rowOff>28575</xdr:rowOff>
        </xdr:from>
        <xdr:to>
          <xdr:col>8</xdr:col>
          <xdr:colOff>476250</xdr:colOff>
          <xdr:row>42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43</xdr:row>
          <xdr:rowOff>38100</xdr:rowOff>
        </xdr:from>
        <xdr:to>
          <xdr:col>8</xdr:col>
          <xdr:colOff>466725</xdr:colOff>
          <xdr:row>43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44</xdr:row>
          <xdr:rowOff>38100</xdr:rowOff>
        </xdr:from>
        <xdr:to>
          <xdr:col>8</xdr:col>
          <xdr:colOff>466725</xdr:colOff>
          <xdr:row>44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45</xdr:row>
          <xdr:rowOff>47625</xdr:rowOff>
        </xdr:from>
        <xdr:to>
          <xdr:col>8</xdr:col>
          <xdr:colOff>466725</xdr:colOff>
          <xdr:row>45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46</xdr:row>
          <xdr:rowOff>47625</xdr:rowOff>
        </xdr:from>
        <xdr:to>
          <xdr:col>8</xdr:col>
          <xdr:colOff>476250</xdr:colOff>
          <xdr:row>46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47</xdr:row>
          <xdr:rowOff>47625</xdr:rowOff>
        </xdr:from>
        <xdr:to>
          <xdr:col>8</xdr:col>
          <xdr:colOff>466725</xdr:colOff>
          <xdr:row>47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48</xdr:row>
          <xdr:rowOff>28575</xdr:rowOff>
        </xdr:from>
        <xdr:to>
          <xdr:col>8</xdr:col>
          <xdr:colOff>476250</xdr:colOff>
          <xdr:row>48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50</xdr:row>
          <xdr:rowOff>38100</xdr:rowOff>
        </xdr:from>
        <xdr:to>
          <xdr:col>8</xdr:col>
          <xdr:colOff>466725</xdr:colOff>
          <xdr:row>50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51</xdr:row>
          <xdr:rowOff>38100</xdr:rowOff>
        </xdr:from>
        <xdr:to>
          <xdr:col>8</xdr:col>
          <xdr:colOff>466725</xdr:colOff>
          <xdr:row>51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52</xdr:row>
          <xdr:rowOff>47625</xdr:rowOff>
        </xdr:from>
        <xdr:to>
          <xdr:col>8</xdr:col>
          <xdr:colOff>466725</xdr:colOff>
          <xdr:row>52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53</xdr:row>
          <xdr:rowOff>38100</xdr:rowOff>
        </xdr:from>
        <xdr:to>
          <xdr:col>8</xdr:col>
          <xdr:colOff>466725</xdr:colOff>
          <xdr:row>53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54</xdr:row>
          <xdr:rowOff>47625</xdr:rowOff>
        </xdr:from>
        <xdr:to>
          <xdr:col>8</xdr:col>
          <xdr:colOff>466725</xdr:colOff>
          <xdr:row>54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59</xdr:row>
          <xdr:rowOff>104775</xdr:rowOff>
        </xdr:from>
        <xdr:to>
          <xdr:col>8</xdr:col>
          <xdr:colOff>466725</xdr:colOff>
          <xdr:row>59</xdr:row>
          <xdr:rowOff>285750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60</xdr:row>
          <xdr:rowOff>285750</xdr:rowOff>
        </xdr:from>
        <xdr:to>
          <xdr:col>8</xdr:col>
          <xdr:colOff>466725</xdr:colOff>
          <xdr:row>60</xdr:row>
          <xdr:rowOff>466725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61</xdr:row>
          <xdr:rowOff>28575</xdr:rowOff>
        </xdr:from>
        <xdr:to>
          <xdr:col>8</xdr:col>
          <xdr:colOff>476250</xdr:colOff>
          <xdr:row>61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62</xdr:row>
          <xdr:rowOff>114300</xdr:rowOff>
        </xdr:from>
        <xdr:to>
          <xdr:col>8</xdr:col>
          <xdr:colOff>476250</xdr:colOff>
          <xdr:row>62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63</xdr:row>
          <xdr:rowOff>114300</xdr:rowOff>
        </xdr:from>
        <xdr:to>
          <xdr:col>8</xdr:col>
          <xdr:colOff>466725</xdr:colOff>
          <xdr:row>63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64</xdr:row>
          <xdr:rowOff>47625</xdr:rowOff>
        </xdr:from>
        <xdr:to>
          <xdr:col>8</xdr:col>
          <xdr:colOff>476250</xdr:colOff>
          <xdr:row>64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65</xdr:row>
          <xdr:rowOff>38100</xdr:rowOff>
        </xdr:from>
        <xdr:to>
          <xdr:col>8</xdr:col>
          <xdr:colOff>476250</xdr:colOff>
          <xdr:row>65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66</xdr:row>
          <xdr:rowOff>47625</xdr:rowOff>
        </xdr:from>
        <xdr:to>
          <xdr:col>8</xdr:col>
          <xdr:colOff>476250</xdr:colOff>
          <xdr:row>66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67</xdr:row>
          <xdr:rowOff>57150</xdr:rowOff>
        </xdr:from>
        <xdr:to>
          <xdr:col>8</xdr:col>
          <xdr:colOff>476250</xdr:colOff>
          <xdr:row>67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286483</xdr:colOff>
          <xdr:row>49</xdr:row>
          <xdr:rowOff>41763</xdr:rowOff>
        </xdr:from>
        <xdr:to>
          <xdr:col>8</xdr:col>
          <xdr:colOff>467458</xdr:colOff>
          <xdr:row>49</xdr:row>
          <xdr:rowOff>224204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J81"/>
  <sheetViews>
    <sheetView showGridLines="0" tabSelected="1" zoomScale="130" zoomScaleNormal="130" workbookViewId="0">
      <selection activeCell="K8" sqref="K8"/>
    </sheetView>
  </sheetViews>
  <sheetFormatPr defaultColWidth="8.875" defaultRowHeight="15" customHeight="1" x14ac:dyDescent="0.3"/>
  <cols>
    <col min="1" max="1" width="0.625" style="1" customWidth="1"/>
    <col min="2" max="9" width="9.625" style="1" customWidth="1"/>
    <col min="10" max="10" width="0.625" style="1" customWidth="1"/>
    <col min="11" max="16384" width="8.875" style="1"/>
  </cols>
  <sheetData>
    <row r="1" spans="2:10" ht="20.100000000000001" customHeight="1" x14ac:dyDescent="0.3">
      <c r="B1" s="68" t="s">
        <v>96</v>
      </c>
      <c r="C1" s="68"/>
      <c r="D1" s="68"/>
      <c r="E1" s="68"/>
      <c r="F1" s="68"/>
      <c r="G1" s="68"/>
      <c r="H1" s="68"/>
      <c r="I1" s="68"/>
    </row>
    <row r="2" spans="2:10" ht="20.100000000000001" customHeight="1" x14ac:dyDescent="0.3">
      <c r="B2" s="68"/>
      <c r="C2" s="68"/>
      <c r="D2" s="68"/>
      <c r="E2" s="68"/>
      <c r="F2" s="68"/>
      <c r="G2" s="68"/>
      <c r="H2" s="68"/>
      <c r="I2" s="68"/>
    </row>
    <row r="3" spans="2:10" ht="6.75" customHeight="1" x14ac:dyDescent="0.3"/>
    <row r="4" spans="2:10" ht="21" customHeight="1" thickBot="1" x14ac:dyDescent="0.35">
      <c r="B4" s="12" t="s">
        <v>0</v>
      </c>
      <c r="C4" s="3"/>
      <c r="D4" s="7"/>
      <c r="E4" s="7"/>
      <c r="F4" s="3"/>
      <c r="G4" s="3"/>
      <c r="H4" s="3"/>
      <c r="I4" s="17" t="s">
        <v>13</v>
      </c>
      <c r="J4" s="3"/>
    </row>
    <row r="5" spans="2:10" ht="21" customHeight="1" x14ac:dyDescent="0.3">
      <c r="B5" s="36" t="str">
        <f>IF(D6=F6,"일치","불일치")</f>
        <v>일치</v>
      </c>
      <c r="C5" s="36"/>
      <c r="D5" s="35" t="s">
        <v>38</v>
      </c>
      <c r="E5" s="35"/>
      <c r="F5" s="34" t="s">
        <v>1</v>
      </c>
      <c r="G5" s="34"/>
      <c r="H5" s="40" t="s">
        <v>2</v>
      </c>
      <c r="I5" s="41"/>
    </row>
    <row r="6" spans="2:10" ht="21" customHeight="1" x14ac:dyDescent="0.3">
      <c r="B6" s="37"/>
      <c r="C6" s="37"/>
      <c r="D6" s="33">
        <f>SUM(D17+G17)</f>
        <v>0</v>
      </c>
      <c r="E6" s="33"/>
      <c r="F6" s="33"/>
      <c r="G6" s="33"/>
      <c r="H6" s="38">
        <f>SUM(D6-F6)</f>
        <v>0</v>
      </c>
      <c r="I6" s="39"/>
    </row>
    <row r="7" spans="2:10" ht="9" customHeight="1" thickBot="1" x14ac:dyDescent="0.35">
      <c r="B7" s="3"/>
      <c r="C7" s="4"/>
      <c r="D7" s="5"/>
      <c r="E7" s="5"/>
      <c r="F7" s="5"/>
      <c r="G7" s="5"/>
      <c r="H7" s="5"/>
      <c r="I7" s="5"/>
    </row>
    <row r="8" spans="2:10" ht="21" customHeight="1" x14ac:dyDescent="0.3">
      <c r="B8" s="34" t="s">
        <v>3</v>
      </c>
      <c r="C8" s="34"/>
      <c r="D8" s="35" t="s">
        <v>11</v>
      </c>
      <c r="E8" s="35"/>
      <c r="F8" s="35"/>
      <c r="G8" s="35" t="s">
        <v>12</v>
      </c>
      <c r="H8" s="35"/>
      <c r="I8" s="35"/>
    </row>
    <row r="9" spans="2:10" ht="21" customHeight="1" x14ac:dyDescent="0.3">
      <c r="B9" s="45"/>
      <c r="C9" s="45"/>
      <c r="D9" s="18" t="s">
        <v>35</v>
      </c>
      <c r="E9" s="18" t="s">
        <v>36</v>
      </c>
      <c r="F9" s="18" t="s">
        <v>37</v>
      </c>
      <c r="G9" s="18" t="s">
        <v>35</v>
      </c>
      <c r="H9" s="18" t="s">
        <v>36</v>
      </c>
      <c r="I9" s="18" t="s">
        <v>37</v>
      </c>
    </row>
    <row r="10" spans="2:10" ht="20.100000000000001" customHeight="1" x14ac:dyDescent="0.3">
      <c r="B10" s="42" t="s">
        <v>4</v>
      </c>
      <c r="C10" s="43"/>
      <c r="D10" s="32"/>
      <c r="E10" s="32">
        <v>200</v>
      </c>
      <c r="F10" s="11">
        <f>SUM(D10-E10)</f>
        <v>-200</v>
      </c>
      <c r="G10" s="32"/>
      <c r="H10" s="32"/>
      <c r="I10" s="11">
        <f>SUM(G10-H10)</f>
        <v>0</v>
      </c>
    </row>
    <row r="11" spans="2:10" ht="20.100000000000001" customHeight="1" x14ac:dyDescent="0.3">
      <c r="B11" s="42" t="s">
        <v>5</v>
      </c>
      <c r="C11" s="43"/>
      <c r="D11" s="32"/>
      <c r="E11" s="8" t="s">
        <v>15</v>
      </c>
      <c r="F11" s="24"/>
      <c r="G11" s="32"/>
      <c r="H11" s="8" t="s">
        <v>15</v>
      </c>
      <c r="I11" s="24"/>
    </row>
    <row r="12" spans="2:10" ht="20.100000000000001" customHeight="1" x14ac:dyDescent="0.3">
      <c r="B12" s="42" t="s">
        <v>6</v>
      </c>
      <c r="C12" s="43"/>
      <c r="D12" s="32"/>
      <c r="E12" s="32"/>
      <c r="F12" s="11">
        <f>SUM(D12-E12)</f>
        <v>0</v>
      </c>
      <c r="G12" s="32"/>
      <c r="H12" s="32"/>
      <c r="I12" s="11">
        <f>SUM(G12-H12)</f>
        <v>0</v>
      </c>
    </row>
    <row r="13" spans="2:10" ht="20.100000000000001" customHeight="1" x14ac:dyDescent="0.3">
      <c r="B13" s="42" t="s">
        <v>7</v>
      </c>
      <c r="C13" s="43"/>
      <c r="D13" s="32"/>
      <c r="E13" s="8" t="s">
        <v>15</v>
      </c>
      <c r="F13" s="24"/>
      <c r="G13" s="32"/>
      <c r="H13" s="8" t="s">
        <v>15</v>
      </c>
      <c r="I13" s="24"/>
    </row>
    <row r="14" spans="2:10" ht="20.100000000000001" customHeight="1" x14ac:dyDescent="0.3">
      <c r="B14" s="42" t="s">
        <v>8</v>
      </c>
      <c r="C14" s="43"/>
      <c r="D14" s="32"/>
      <c r="E14" s="32"/>
      <c r="F14" s="11">
        <f>SUM(D14-E14)</f>
        <v>0</v>
      </c>
      <c r="G14" s="32"/>
      <c r="H14" s="32"/>
      <c r="I14" s="11">
        <f>SUM(G14-H14)</f>
        <v>0</v>
      </c>
    </row>
    <row r="15" spans="2:10" ht="20.100000000000001" customHeight="1" x14ac:dyDescent="0.3">
      <c r="B15" s="42" t="s">
        <v>9</v>
      </c>
      <c r="C15" s="43"/>
      <c r="D15" s="32"/>
      <c r="E15" s="32"/>
      <c r="F15" s="11">
        <f>SUM(D15-E15)</f>
        <v>0</v>
      </c>
      <c r="G15" s="32"/>
      <c r="H15" s="32"/>
      <c r="I15" s="11">
        <f>SUM(G15-H15)</f>
        <v>0</v>
      </c>
    </row>
    <row r="16" spans="2:10" ht="20.100000000000001" customHeight="1" x14ac:dyDescent="0.3">
      <c r="B16" s="42" t="s">
        <v>10</v>
      </c>
      <c r="C16" s="43"/>
      <c r="D16" s="32"/>
      <c r="E16" s="8" t="s">
        <v>15</v>
      </c>
      <c r="F16" s="24"/>
      <c r="G16" s="32"/>
      <c r="H16" s="8" t="s">
        <v>15</v>
      </c>
      <c r="I16" s="24"/>
    </row>
    <row r="17" spans="2:9" ht="20.100000000000001" customHeight="1" x14ac:dyDescent="0.3">
      <c r="B17" s="46" t="s">
        <v>80</v>
      </c>
      <c r="C17" s="47"/>
      <c r="D17" s="31">
        <f>SUM(D10:D16)</f>
        <v>0</v>
      </c>
      <c r="E17" s="24"/>
      <c r="F17" s="24"/>
      <c r="G17" s="31">
        <f>SUM(G10:G16)</f>
        <v>0</v>
      </c>
      <c r="H17" s="24"/>
      <c r="I17" s="24"/>
    </row>
    <row r="18" spans="2:9" s="16" customFormat="1" ht="9" customHeight="1" x14ac:dyDescent="0.3">
      <c r="B18" s="13"/>
      <c r="C18" s="13"/>
      <c r="D18" s="14"/>
      <c r="E18" s="15"/>
      <c r="F18" s="15"/>
      <c r="G18" s="14"/>
      <c r="H18" s="15"/>
      <c r="I18" s="15"/>
    </row>
    <row r="19" spans="2:9" ht="21" customHeight="1" thickBot="1" x14ac:dyDescent="0.35">
      <c r="B19" s="12" t="s">
        <v>16</v>
      </c>
      <c r="C19" s="6"/>
      <c r="D19" s="6"/>
      <c r="E19" s="6"/>
      <c r="F19" s="6"/>
      <c r="G19" s="6"/>
      <c r="H19" s="6"/>
      <c r="I19" s="17" t="s">
        <v>13</v>
      </c>
    </row>
    <row r="20" spans="2:9" ht="20.100000000000001" customHeight="1" x14ac:dyDescent="0.3">
      <c r="B20" s="36" t="str">
        <f>IF(D21=F21,"일치","불일치")</f>
        <v>일치</v>
      </c>
      <c r="C20" s="36"/>
      <c r="D20" s="34" t="s">
        <v>34</v>
      </c>
      <c r="E20" s="34"/>
      <c r="F20" s="34" t="s">
        <v>17</v>
      </c>
      <c r="G20" s="34"/>
      <c r="H20" s="40" t="s">
        <v>2</v>
      </c>
      <c r="I20" s="41"/>
    </row>
    <row r="21" spans="2:9" ht="20.100000000000001" customHeight="1" x14ac:dyDescent="0.3">
      <c r="B21" s="37"/>
      <c r="C21" s="37"/>
      <c r="D21" s="33">
        <f>SUM(E24:F35)</f>
        <v>0</v>
      </c>
      <c r="E21" s="33"/>
      <c r="F21" s="44"/>
      <c r="G21" s="44"/>
      <c r="H21" s="38">
        <f>SUM(D21-F21)</f>
        <v>0</v>
      </c>
      <c r="I21" s="39"/>
    </row>
    <row r="22" spans="2:9" ht="9" customHeight="1" thickBot="1" x14ac:dyDescent="0.35">
      <c r="B22" s="9"/>
      <c r="C22" s="9"/>
      <c r="D22" s="9"/>
      <c r="E22" s="9"/>
      <c r="F22" s="9"/>
      <c r="G22" s="9"/>
      <c r="H22" s="9"/>
      <c r="I22" s="9"/>
    </row>
    <row r="23" spans="2:9" ht="21" customHeight="1" x14ac:dyDescent="0.3">
      <c r="B23" s="19" t="s">
        <v>18</v>
      </c>
      <c r="C23" s="50" t="s">
        <v>19</v>
      </c>
      <c r="D23" s="50"/>
      <c r="E23" s="50" t="s">
        <v>34</v>
      </c>
      <c r="F23" s="50"/>
      <c r="G23" s="50" t="s">
        <v>39</v>
      </c>
      <c r="H23" s="50"/>
      <c r="I23" s="19" t="s">
        <v>20</v>
      </c>
    </row>
    <row r="24" spans="2:9" ht="20.100000000000001" customHeight="1" x14ac:dyDescent="0.3">
      <c r="B24" s="10" t="s">
        <v>21</v>
      </c>
      <c r="C24" s="48"/>
      <c r="D24" s="48"/>
      <c r="E24" s="48"/>
      <c r="F24" s="48"/>
      <c r="G24" s="49">
        <f>SUM(C24-E24)</f>
        <v>0</v>
      </c>
      <c r="H24" s="49"/>
      <c r="I24" s="10" t="str">
        <f>IF(C24=E24,"완료","누락")</f>
        <v>완료</v>
      </c>
    </row>
    <row r="25" spans="2:9" ht="20.100000000000001" customHeight="1" x14ac:dyDescent="0.3">
      <c r="B25" s="27" t="s">
        <v>22</v>
      </c>
      <c r="C25" s="48"/>
      <c r="D25" s="48"/>
      <c r="E25" s="48"/>
      <c r="F25" s="48"/>
      <c r="G25" s="49">
        <f t="shared" ref="G25:G36" si="0">SUM(C25-E25)</f>
        <v>0</v>
      </c>
      <c r="H25" s="49"/>
      <c r="I25" s="10" t="str">
        <f>IF(C25=E25,"","누락")</f>
        <v/>
      </c>
    </row>
    <row r="26" spans="2:9" ht="20.100000000000001" customHeight="1" x14ac:dyDescent="0.3">
      <c r="B26" s="27" t="s">
        <v>23</v>
      </c>
      <c r="C26" s="48"/>
      <c r="D26" s="48"/>
      <c r="E26" s="48"/>
      <c r="F26" s="48"/>
      <c r="G26" s="49">
        <f t="shared" si="0"/>
        <v>0</v>
      </c>
      <c r="H26" s="49"/>
      <c r="I26" s="10" t="str">
        <f t="shared" ref="I26:I36" si="1">IF(C26=E26,"","누락")</f>
        <v/>
      </c>
    </row>
    <row r="27" spans="2:9" ht="20.100000000000001" customHeight="1" x14ac:dyDescent="0.3">
      <c r="B27" s="27" t="s">
        <v>24</v>
      </c>
      <c r="C27" s="48"/>
      <c r="D27" s="48"/>
      <c r="E27" s="48"/>
      <c r="F27" s="48"/>
      <c r="G27" s="49">
        <f t="shared" si="0"/>
        <v>0</v>
      </c>
      <c r="H27" s="49"/>
      <c r="I27" s="10" t="str">
        <f t="shared" si="1"/>
        <v/>
      </c>
    </row>
    <row r="28" spans="2:9" ht="20.100000000000001" customHeight="1" x14ac:dyDescent="0.3">
      <c r="B28" s="27" t="s">
        <v>25</v>
      </c>
      <c r="C28" s="48"/>
      <c r="D28" s="48"/>
      <c r="E28" s="48"/>
      <c r="F28" s="48"/>
      <c r="G28" s="49">
        <f t="shared" si="0"/>
        <v>0</v>
      </c>
      <c r="H28" s="49"/>
      <c r="I28" s="10" t="str">
        <f t="shared" si="1"/>
        <v/>
      </c>
    </row>
    <row r="29" spans="2:9" ht="20.100000000000001" customHeight="1" x14ac:dyDescent="0.3">
      <c r="B29" s="27" t="s">
        <v>26</v>
      </c>
      <c r="C29" s="48"/>
      <c r="D29" s="48"/>
      <c r="E29" s="48"/>
      <c r="F29" s="48"/>
      <c r="G29" s="49">
        <f t="shared" si="0"/>
        <v>0</v>
      </c>
      <c r="H29" s="49"/>
      <c r="I29" s="10" t="str">
        <f t="shared" si="1"/>
        <v/>
      </c>
    </row>
    <row r="30" spans="2:9" ht="20.100000000000001" customHeight="1" x14ac:dyDescent="0.3">
      <c r="B30" s="27" t="s">
        <v>27</v>
      </c>
      <c r="C30" s="48"/>
      <c r="D30" s="48"/>
      <c r="E30" s="48"/>
      <c r="F30" s="48"/>
      <c r="G30" s="49">
        <f t="shared" si="0"/>
        <v>0</v>
      </c>
      <c r="H30" s="49"/>
      <c r="I30" s="10" t="str">
        <f t="shared" si="1"/>
        <v/>
      </c>
    </row>
    <row r="31" spans="2:9" ht="20.100000000000001" customHeight="1" x14ac:dyDescent="0.3">
      <c r="B31" s="27" t="s">
        <v>28</v>
      </c>
      <c r="C31" s="48"/>
      <c r="D31" s="48"/>
      <c r="E31" s="48"/>
      <c r="F31" s="48"/>
      <c r="G31" s="49">
        <f t="shared" si="0"/>
        <v>0</v>
      </c>
      <c r="H31" s="49"/>
      <c r="I31" s="10" t="str">
        <f t="shared" si="1"/>
        <v/>
      </c>
    </row>
    <row r="32" spans="2:9" ht="20.100000000000001" customHeight="1" x14ac:dyDescent="0.3">
      <c r="B32" s="27" t="s">
        <v>29</v>
      </c>
      <c r="C32" s="48"/>
      <c r="D32" s="48"/>
      <c r="E32" s="48"/>
      <c r="F32" s="48"/>
      <c r="G32" s="49">
        <f t="shared" si="0"/>
        <v>0</v>
      </c>
      <c r="H32" s="49"/>
      <c r="I32" s="10" t="str">
        <f t="shared" si="1"/>
        <v/>
      </c>
    </row>
    <row r="33" spans="2:9" ht="20.100000000000001" customHeight="1" x14ac:dyDescent="0.3">
      <c r="B33" s="27" t="s">
        <v>30</v>
      </c>
      <c r="C33" s="48"/>
      <c r="D33" s="48"/>
      <c r="E33" s="48"/>
      <c r="F33" s="48"/>
      <c r="G33" s="49">
        <f t="shared" si="0"/>
        <v>0</v>
      </c>
      <c r="H33" s="49"/>
      <c r="I33" s="10" t="str">
        <f t="shared" si="1"/>
        <v/>
      </c>
    </row>
    <row r="34" spans="2:9" ht="20.100000000000001" customHeight="1" x14ac:dyDescent="0.3">
      <c r="B34" s="27" t="s">
        <v>31</v>
      </c>
      <c r="C34" s="48"/>
      <c r="D34" s="48"/>
      <c r="E34" s="48"/>
      <c r="F34" s="48"/>
      <c r="G34" s="49">
        <f t="shared" si="0"/>
        <v>0</v>
      </c>
      <c r="H34" s="49"/>
      <c r="I34" s="10" t="str">
        <f t="shared" si="1"/>
        <v/>
      </c>
    </row>
    <row r="35" spans="2:9" ht="20.100000000000001" customHeight="1" x14ac:dyDescent="0.3">
      <c r="B35" s="27" t="s">
        <v>32</v>
      </c>
      <c r="C35" s="48"/>
      <c r="D35" s="48"/>
      <c r="E35" s="48"/>
      <c r="F35" s="48"/>
      <c r="G35" s="49">
        <f t="shared" si="0"/>
        <v>0</v>
      </c>
      <c r="H35" s="49"/>
      <c r="I35" s="10" t="str">
        <f t="shared" si="1"/>
        <v/>
      </c>
    </row>
    <row r="36" spans="2:9" ht="20.100000000000001" customHeight="1" x14ac:dyDescent="0.3">
      <c r="B36" s="30" t="s">
        <v>33</v>
      </c>
      <c r="C36" s="51">
        <f>SUM(C24:D35)</f>
        <v>0</v>
      </c>
      <c r="D36" s="51"/>
      <c r="E36" s="51">
        <f>SUM(E24:F35)</f>
        <v>0</v>
      </c>
      <c r="F36" s="51"/>
      <c r="G36" s="51">
        <f t="shared" si="0"/>
        <v>0</v>
      </c>
      <c r="H36" s="51"/>
      <c r="I36" s="10" t="str">
        <f t="shared" si="1"/>
        <v/>
      </c>
    </row>
    <row r="37" spans="2:9" ht="20.25" customHeight="1" x14ac:dyDescent="0.3">
      <c r="B37" s="6"/>
      <c r="C37" s="6"/>
      <c r="D37" s="6"/>
      <c r="E37" s="6"/>
      <c r="F37" s="6"/>
      <c r="G37" s="6"/>
      <c r="H37" s="6"/>
      <c r="I37" s="6"/>
    </row>
    <row r="38" spans="2:9" ht="20.25" customHeight="1" x14ac:dyDescent="0.3">
      <c r="B38" s="6"/>
      <c r="C38" s="6"/>
      <c r="D38" s="6"/>
      <c r="E38" s="6"/>
      <c r="F38" s="6"/>
      <c r="G38" s="6"/>
      <c r="H38" s="6"/>
      <c r="I38" s="6"/>
    </row>
    <row r="39" spans="2:9" ht="21" customHeight="1" thickBot="1" x14ac:dyDescent="0.35">
      <c r="B39" s="12" t="s">
        <v>40</v>
      </c>
      <c r="C39" s="6"/>
      <c r="D39" s="6"/>
      <c r="E39" s="6"/>
      <c r="F39" s="6"/>
      <c r="G39" s="6"/>
      <c r="H39" s="6"/>
      <c r="I39" s="6"/>
    </row>
    <row r="40" spans="2:9" s="2" customFormat="1" ht="21" customHeight="1" x14ac:dyDescent="0.3">
      <c r="B40" s="50" t="s">
        <v>3</v>
      </c>
      <c r="C40" s="50"/>
      <c r="D40" s="50" t="s">
        <v>41</v>
      </c>
      <c r="E40" s="50"/>
      <c r="F40" s="50" t="s">
        <v>42</v>
      </c>
      <c r="G40" s="50"/>
      <c r="H40" s="50"/>
      <c r="I40" s="19" t="s">
        <v>14</v>
      </c>
    </row>
    <row r="41" spans="2:9" s="2" customFormat="1" ht="20.100000000000001" customHeight="1" x14ac:dyDescent="0.3">
      <c r="B41" s="57" t="s">
        <v>43</v>
      </c>
      <c r="C41" s="58"/>
      <c r="D41" s="59"/>
      <c r="E41" s="60"/>
      <c r="F41" s="52" t="s">
        <v>73</v>
      </c>
      <c r="G41" s="53"/>
      <c r="H41" s="54"/>
      <c r="I41" s="21"/>
    </row>
    <row r="42" spans="2:9" s="2" customFormat="1" ht="20.100000000000001" customHeight="1" x14ac:dyDescent="0.3">
      <c r="B42" s="57" t="s">
        <v>44</v>
      </c>
      <c r="C42" s="58"/>
      <c r="D42" s="55"/>
      <c r="E42" s="56"/>
      <c r="F42" s="52" t="s">
        <v>74</v>
      </c>
      <c r="G42" s="53"/>
      <c r="H42" s="54"/>
      <c r="I42" s="20"/>
    </row>
    <row r="43" spans="2:9" s="2" customFormat="1" ht="20.100000000000001" customHeight="1" x14ac:dyDescent="0.3">
      <c r="B43" s="57" t="s">
        <v>45</v>
      </c>
      <c r="C43" s="58"/>
      <c r="D43" s="55"/>
      <c r="E43" s="56"/>
      <c r="F43" s="52" t="s">
        <v>75</v>
      </c>
      <c r="G43" s="53"/>
      <c r="H43" s="54"/>
      <c r="I43" s="20"/>
    </row>
    <row r="44" spans="2:9" s="2" customFormat="1" ht="20.100000000000001" customHeight="1" x14ac:dyDescent="0.3">
      <c r="B44" s="57" t="s">
        <v>46</v>
      </c>
      <c r="C44" s="58"/>
      <c r="D44" s="55"/>
      <c r="E44" s="56"/>
      <c r="F44" s="52" t="s">
        <v>76</v>
      </c>
      <c r="G44" s="53"/>
      <c r="H44" s="54"/>
      <c r="I44" s="20"/>
    </row>
    <row r="45" spans="2:9" s="2" customFormat="1" ht="20.100000000000001" customHeight="1" x14ac:dyDescent="0.3">
      <c r="B45" s="57" t="s">
        <v>82</v>
      </c>
      <c r="C45" s="58"/>
      <c r="D45" s="59"/>
      <c r="E45" s="60"/>
      <c r="F45" s="52" t="s">
        <v>91</v>
      </c>
      <c r="G45" s="53"/>
      <c r="H45" s="54"/>
      <c r="I45" s="21"/>
    </row>
    <row r="46" spans="2:9" s="2" customFormat="1" ht="20.100000000000001" customHeight="1" x14ac:dyDescent="0.3">
      <c r="B46" s="57" t="s">
        <v>47</v>
      </c>
      <c r="C46" s="58"/>
      <c r="D46" s="55"/>
      <c r="E46" s="56"/>
      <c r="F46" s="52" t="s">
        <v>83</v>
      </c>
      <c r="G46" s="53"/>
      <c r="H46" s="54"/>
      <c r="I46" s="20"/>
    </row>
    <row r="47" spans="2:9" s="2" customFormat="1" ht="20.100000000000001" customHeight="1" x14ac:dyDescent="0.3">
      <c r="B47" s="57" t="s">
        <v>48</v>
      </c>
      <c r="C47" s="58"/>
      <c r="D47" s="55"/>
      <c r="E47" s="56"/>
      <c r="F47" s="52" t="s">
        <v>84</v>
      </c>
      <c r="G47" s="53"/>
      <c r="H47" s="54"/>
      <c r="I47" s="20"/>
    </row>
    <row r="48" spans="2:9" s="2" customFormat="1" ht="20.100000000000001" customHeight="1" x14ac:dyDescent="0.3">
      <c r="B48" s="57" t="s">
        <v>49</v>
      </c>
      <c r="C48" s="58"/>
      <c r="D48" s="55"/>
      <c r="E48" s="56"/>
      <c r="F48" s="52" t="s">
        <v>85</v>
      </c>
      <c r="G48" s="53"/>
      <c r="H48" s="54"/>
      <c r="I48" s="20"/>
    </row>
    <row r="49" spans="2:9" s="2" customFormat="1" ht="20.100000000000001" customHeight="1" x14ac:dyDescent="0.3">
      <c r="B49" s="57" t="s">
        <v>50</v>
      </c>
      <c r="C49" s="58"/>
      <c r="D49" s="59"/>
      <c r="E49" s="60"/>
      <c r="F49" s="52" t="s">
        <v>77</v>
      </c>
      <c r="G49" s="53"/>
      <c r="H49" s="54"/>
      <c r="I49" s="21"/>
    </row>
    <row r="50" spans="2:9" s="2" customFormat="1" ht="20.100000000000001" customHeight="1" x14ac:dyDescent="0.3">
      <c r="B50" s="57" t="s">
        <v>98</v>
      </c>
      <c r="C50" s="58"/>
      <c r="D50" s="78"/>
      <c r="E50" s="79"/>
      <c r="F50" s="52" t="s">
        <v>99</v>
      </c>
      <c r="G50" s="53"/>
      <c r="H50" s="54"/>
      <c r="I50" s="21"/>
    </row>
    <row r="51" spans="2:9" s="2" customFormat="1" ht="20.100000000000001" customHeight="1" x14ac:dyDescent="0.3">
      <c r="B51" s="57" t="s">
        <v>51</v>
      </c>
      <c r="C51" s="58"/>
      <c r="D51" s="55"/>
      <c r="E51" s="56"/>
      <c r="F51" s="52" t="s">
        <v>78</v>
      </c>
      <c r="G51" s="53"/>
      <c r="H51" s="54"/>
      <c r="I51" s="20"/>
    </row>
    <row r="52" spans="2:9" s="2" customFormat="1" ht="20.100000000000001" customHeight="1" x14ac:dyDescent="0.3">
      <c r="B52" s="57" t="s">
        <v>52</v>
      </c>
      <c r="C52" s="58"/>
      <c r="D52" s="55"/>
      <c r="E52" s="56"/>
      <c r="F52" s="52" t="s">
        <v>86</v>
      </c>
      <c r="G52" s="53"/>
      <c r="H52" s="54"/>
      <c r="I52" s="20"/>
    </row>
    <row r="53" spans="2:9" s="2" customFormat="1" ht="20.100000000000001" customHeight="1" x14ac:dyDescent="0.3">
      <c r="B53" s="57" t="s">
        <v>53</v>
      </c>
      <c r="C53" s="58"/>
      <c r="D53" s="55"/>
      <c r="E53" s="56"/>
      <c r="F53" s="52" t="s">
        <v>81</v>
      </c>
      <c r="G53" s="53"/>
      <c r="H53" s="54"/>
      <c r="I53" s="20"/>
    </row>
    <row r="54" spans="2:9" s="2" customFormat="1" ht="20.100000000000001" customHeight="1" x14ac:dyDescent="0.3">
      <c r="B54" s="57" t="s">
        <v>54</v>
      </c>
      <c r="C54" s="58"/>
      <c r="D54" s="55"/>
      <c r="E54" s="56"/>
      <c r="F54" s="52" t="s">
        <v>79</v>
      </c>
      <c r="G54" s="53"/>
      <c r="H54" s="54"/>
      <c r="I54" s="20"/>
    </row>
    <row r="55" spans="2:9" s="2" customFormat="1" ht="20.100000000000001" customHeight="1" x14ac:dyDescent="0.3">
      <c r="B55" s="57" t="s">
        <v>55</v>
      </c>
      <c r="C55" s="58"/>
      <c r="D55" s="55"/>
      <c r="E55" s="56"/>
      <c r="F55" s="52" t="s">
        <v>92</v>
      </c>
      <c r="G55" s="53"/>
      <c r="H55" s="54"/>
      <c r="I55" s="20"/>
    </row>
    <row r="56" spans="2:9" s="2" customFormat="1" ht="20.100000000000001" customHeight="1" x14ac:dyDescent="0.3">
      <c r="B56" s="61" t="s">
        <v>33</v>
      </c>
      <c r="C56" s="62"/>
      <c r="D56" s="63">
        <f>SUM(D41:E55)</f>
        <v>0</v>
      </c>
      <c r="E56" s="64"/>
      <c r="F56" s="65"/>
      <c r="G56" s="66"/>
      <c r="H56" s="67"/>
      <c r="I56" s="23"/>
    </row>
    <row r="57" spans="2:9" s="2" customFormat="1" ht="9" customHeight="1" x14ac:dyDescent="0.3">
      <c r="B57" s="22"/>
      <c r="C57" s="22"/>
      <c r="D57" s="22"/>
      <c r="E57" s="22"/>
      <c r="F57" s="22"/>
      <c r="G57" s="22"/>
      <c r="H57" s="22"/>
      <c r="I57" s="22"/>
    </row>
    <row r="58" spans="2:9" s="2" customFormat="1" ht="21" customHeight="1" thickBot="1" x14ac:dyDescent="0.35">
      <c r="B58" s="12" t="s">
        <v>56</v>
      </c>
      <c r="C58" s="26"/>
      <c r="D58" s="25"/>
      <c r="E58" s="25"/>
      <c r="F58" s="25"/>
      <c r="G58" s="25"/>
      <c r="H58" s="25"/>
      <c r="I58" s="25"/>
    </row>
    <row r="59" spans="2:9" s="2" customFormat="1" ht="21" customHeight="1" x14ac:dyDescent="0.3">
      <c r="B59" s="75" t="s">
        <v>3</v>
      </c>
      <c r="C59" s="76"/>
      <c r="D59" s="72" t="s">
        <v>42</v>
      </c>
      <c r="E59" s="73"/>
      <c r="F59" s="73"/>
      <c r="G59" s="74"/>
      <c r="H59" s="29" t="s">
        <v>57</v>
      </c>
      <c r="I59" s="29" t="s">
        <v>14</v>
      </c>
    </row>
    <row r="60" spans="2:9" s="2" customFormat="1" ht="30" customHeight="1" x14ac:dyDescent="0.3">
      <c r="B60" s="77" t="s">
        <v>58</v>
      </c>
      <c r="C60" s="69"/>
      <c r="D60" s="71" t="s">
        <v>87</v>
      </c>
      <c r="E60" s="70"/>
      <c r="F60" s="70"/>
      <c r="G60" s="70"/>
      <c r="H60" s="10" t="s">
        <v>66</v>
      </c>
      <c r="I60" s="27"/>
    </row>
    <row r="61" spans="2:9" s="2" customFormat="1" ht="60" customHeight="1" x14ac:dyDescent="0.3">
      <c r="B61" s="69" t="s">
        <v>59</v>
      </c>
      <c r="C61" s="69"/>
      <c r="D61" s="71" t="s">
        <v>88</v>
      </c>
      <c r="E61" s="70"/>
      <c r="F61" s="70"/>
      <c r="G61" s="70"/>
      <c r="H61" s="28" t="s">
        <v>67</v>
      </c>
      <c r="I61" s="27"/>
    </row>
    <row r="62" spans="2:9" s="2" customFormat="1" ht="20.100000000000001" customHeight="1" x14ac:dyDescent="0.3">
      <c r="B62" s="69" t="s">
        <v>60</v>
      </c>
      <c r="C62" s="69"/>
      <c r="D62" s="70" t="s">
        <v>70</v>
      </c>
      <c r="E62" s="70"/>
      <c r="F62" s="70"/>
      <c r="G62" s="70"/>
      <c r="H62" s="27" t="s">
        <v>68</v>
      </c>
      <c r="I62" s="27"/>
    </row>
    <row r="63" spans="2:9" s="2" customFormat="1" ht="30" customHeight="1" x14ac:dyDescent="0.3">
      <c r="B63" s="69" t="s">
        <v>61</v>
      </c>
      <c r="C63" s="69"/>
      <c r="D63" s="71" t="s">
        <v>89</v>
      </c>
      <c r="E63" s="70"/>
      <c r="F63" s="70"/>
      <c r="G63" s="70"/>
      <c r="H63" s="27" t="s">
        <v>68</v>
      </c>
      <c r="I63" s="27"/>
    </row>
    <row r="64" spans="2:9" s="2" customFormat="1" ht="30" customHeight="1" x14ac:dyDescent="0.3">
      <c r="B64" s="69" t="s">
        <v>62</v>
      </c>
      <c r="C64" s="69"/>
      <c r="D64" s="71" t="s">
        <v>93</v>
      </c>
      <c r="E64" s="70"/>
      <c r="F64" s="70"/>
      <c r="G64" s="70"/>
      <c r="H64" s="27" t="s">
        <v>68</v>
      </c>
      <c r="I64" s="27"/>
    </row>
    <row r="65" spans="2:9" s="2" customFormat="1" ht="20.100000000000001" customHeight="1" x14ac:dyDescent="0.3">
      <c r="B65" s="69" t="s">
        <v>97</v>
      </c>
      <c r="C65" s="69"/>
      <c r="D65" s="70" t="s">
        <v>71</v>
      </c>
      <c r="E65" s="70"/>
      <c r="F65" s="70"/>
      <c r="G65" s="70"/>
      <c r="H65" s="27" t="s">
        <v>68</v>
      </c>
      <c r="I65" s="27"/>
    </row>
    <row r="66" spans="2:9" s="2" customFormat="1" ht="20.100000000000001" customHeight="1" x14ac:dyDescent="0.3">
      <c r="B66" s="69" t="s">
        <v>63</v>
      </c>
      <c r="C66" s="69"/>
      <c r="D66" s="70" t="s">
        <v>72</v>
      </c>
      <c r="E66" s="70"/>
      <c r="F66" s="70"/>
      <c r="G66" s="70"/>
      <c r="H66" s="27" t="s">
        <v>69</v>
      </c>
      <c r="I66" s="27"/>
    </row>
    <row r="67" spans="2:9" s="2" customFormat="1" ht="20.100000000000001" customHeight="1" x14ac:dyDescent="0.3">
      <c r="B67" s="69" t="s">
        <v>64</v>
      </c>
      <c r="C67" s="69"/>
      <c r="D67" s="70" t="s">
        <v>94</v>
      </c>
      <c r="E67" s="70"/>
      <c r="F67" s="70"/>
      <c r="G67" s="70"/>
      <c r="H67" s="28" t="s">
        <v>90</v>
      </c>
      <c r="I67" s="27"/>
    </row>
    <row r="68" spans="2:9" s="2" customFormat="1" ht="20.100000000000001" customHeight="1" x14ac:dyDescent="0.3">
      <c r="B68" s="69" t="s">
        <v>65</v>
      </c>
      <c r="C68" s="69"/>
      <c r="D68" s="70" t="s">
        <v>95</v>
      </c>
      <c r="E68" s="70"/>
      <c r="F68" s="70"/>
      <c r="G68" s="70"/>
      <c r="H68" s="27" t="s">
        <v>68</v>
      </c>
      <c r="I68" s="27"/>
    </row>
    <row r="69" spans="2:9" s="2" customFormat="1" ht="20.100000000000001" customHeight="1" x14ac:dyDescent="0.3">
      <c r="B69" s="22"/>
      <c r="C69" s="22"/>
      <c r="D69" s="22"/>
      <c r="E69" s="22"/>
      <c r="F69" s="22"/>
      <c r="G69" s="22"/>
      <c r="H69" s="22"/>
      <c r="I69" s="22"/>
    </row>
    <row r="70" spans="2:9" s="2" customFormat="1" ht="20.100000000000001" customHeight="1" x14ac:dyDescent="0.3">
      <c r="B70" s="22"/>
      <c r="C70" s="22"/>
      <c r="D70" s="22"/>
      <c r="E70" s="22"/>
      <c r="F70" s="22"/>
      <c r="G70" s="22"/>
      <c r="H70" s="22"/>
      <c r="I70" s="22"/>
    </row>
    <row r="71" spans="2:9" s="2" customFormat="1" ht="20.100000000000001" customHeight="1" x14ac:dyDescent="0.3">
      <c r="B71" s="22"/>
      <c r="C71" s="22"/>
      <c r="D71" s="22"/>
      <c r="E71" s="22"/>
      <c r="F71" s="22"/>
      <c r="G71" s="22"/>
      <c r="H71" s="22"/>
      <c r="I71" s="22"/>
    </row>
    <row r="72" spans="2:9" s="2" customFormat="1" ht="20.100000000000001" customHeight="1" x14ac:dyDescent="0.3">
      <c r="B72" s="22"/>
      <c r="C72" s="22"/>
      <c r="D72" s="22"/>
      <c r="E72" s="22"/>
      <c r="F72" s="22"/>
      <c r="G72" s="22"/>
      <c r="H72" s="22"/>
      <c r="I72" s="22"/>
    </row>
    <row r="73" spans="2:9" s="2" customFormat="1" ht="20.100000000000001" customHeight="1" x14ac:dyDescent="0.3">
      <c r="B73" s="22"/>
      <c r="C73" s="22"/>
      <c r="D73" s="22"/>
      <c r="E73" s="22"/>
      <c r="F73" s="22"/>
      <c r="G73" s="22"/>
      <c r="H73" s="22"/>
      <c r="I73" s="22"/>
    </row>
    <row r="74" spans="2:9" s="2" customFormat="1" ht="20.100000000000001" customHeight="1" x14ac:dyDescent="0.3">
      <c r="B74" s="22"/>
      <c r="C74" s="22"/>
      <c r="D74" s="22"/>
      <c r="E74" s="22"/>
      <c r="F74" s="22"/>
      <c r="G74" s="22"/>
      <c r="H74" s="22"/>
      <c r="I74" s="22"/>
    </row>
    <row r="75" spans="2:9" s="2" customFormat="1" ht="20.100000000000001" customHeight="1" x14ac:dyDescent="0.3"/>
    <row r="76" spans="2:9" s="2" customFormat="1" ht="20.100000000000001" customHeight="1" x14ac:dyDescent="0.3"/>
    <row r="77" spans="2:9" s="2" customFormat="1" ht="20.100000000000001" customHeight="1" x14ac:dyDescent="0.3"/>
    <row r="78" spans="2:9" s="2" customFormat="1" ht="20.100000000000001" customHeight="1" x14ac:dyDescent="0.3"/>
    <row r="79" spans="2:9" s="2" customFormat="1" ht="20.100000000000001" customHeight="1" x14ac:dyDescent="0.3"/>
    <row r="80" spans="2:9" s="2" customFormat="1" ht="20.100000000000001" customHeight="1" x14ac:dyDescent="0.3"/>
    <row r="81" s="2" customFormat="1" ht="20.100000000000001" customHeight="1" x14ac:dyDescent="0.3"/>
  </sheetData>
  <sheetProtection algorithmName="SHA-512" hashValue="cIzGfdv+jhatMMJ9DSgILiwZpDtdLmV5SJc6tUpZNxLh+3H/QE+AXlnTEPHtWtmuzoGFjI9V5MRnVToFrkcsaw==" saltValue="EuxGw/qbZ9TaiZfRTscfuA==" spinCount="100000" sheet="1" objects="1" scenarios="1"/>
  <mergeCells count="139">
    <mergeCell ref="B1:I2"/>
    <mergeCell ref="B68:C68"/>
    <mergeCell ref="D68:G68"/>
    <mergeCell ref="B65:C65"/>
    <mergeCell ref="D65:G65"/>
    <mergeCell ref="B66:C66"/>
    <mergeCell ref="D66:G66"/>
    <mergeCell ref="B67:C67"/>
    <mergeCell ref="D67:G67"/>
    <mergeCell ref="B62:C62"/>
    <mergeCell ref="D62:G62"/>
    <mergeCell ref="B63:C63"/>
    <mergeCell ref="D63:G63"/>
    <mergeCell ref="B64:C64"/>
    <mergeCell ref="D64:G64"/>
    <mergeCell ref="D59:G59"/>
    <mergeCell ref="B59:C59"/>
    <mergeCell ref="B60:C60"/>
    <mergeCell ref="D60:G60"/>
    <mergeCell ref="B61:C61"/>
    <mergeCell ref="D61:G61"/>
    <mergeCell ref="B55:C55"/>
    <mergeCell ref="D55:E55"/>
    <mergeCell ref="F55:H55"/>
    <mergeCell ref="B56:C56"/>
    <mergeCell ref="D56:E56"/>
    <mergeCell ref="F56:H56"/>
    <mergeCell ref="B53:C53"/>
    <mergeCell ref="D53:E53"/>
    <mergeCell ref="F53:H53"/>
    <mergeCell ref="B54:C54"/>
    <mergeCell ref="D54:E54"/>
    <mergeCell ref="F54:H54"/>
    <mergeCell ref="B51:C51"/>
    <mergeCell ref="D51:E51"/>
    <mergeCell ref="F51:H51"/>
    <mergeCell ref="B52:C52"/>
    <mergeCell ref="D52:E52"/>
    <mergeCell ref="F52:H52"/>
    <mergeCell ref="B48:C48"/>
    <mergeCell ref="D48:E48"/>
    <mergeCell ref="F48:H48"/>
    <mergeCell ref="B49:C49"/>
    <mergeCell ref="D49:E49"/>
    <mergeCell ref="F49:H49"/>
    <mergeCell ref="B50:C50"/>
    <mergeCell ref="D50:E50"/>
    <mergeCell ref="F50:H50"/>
    <mergeCell ref="F45:H45"/>
    <mergeCell ref="B46:C46"/>
    <mergeCell ref="D46:E46"/>
    <mergeCell ref="F46:H46"/>
    <mergeCell ref="B47:C47"/>
    <mergeCell ref="D47:E47"/>
    <mergeCell ref="F47:H47"/>
    <mergeCell ref="D41:E41"/>
    <mergeCell ref="B44:C44"/>
    <mergeCell ref="B43:C43"/>
    <mergeCell ref="B42:C42"/>
    <mergeCell ref="B41:C41"/>
    <mergeCell ref="B45:C45"/>
    <mergeCell ref="D45:E45"/>
    <mergeCell ref="B40:C40"/>
    <mergeCell ref="F40:H40"/>
    <mergeCell ref="D40:E40"/>
    <mergeCell ref="F44:H44"/>
    <mergeCell ref="F43:H43"/>
    <mergeCell ref="F42:H42"/>
    <mergeCell ref="F41:H41"/>
    <mergeCell ref="D44:E44"/>
    <mergeCell ref="D43:E43"/>
    <mergeCell ref="D42:E42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C30:D30"/>
    <mergeCell ref="E30:F30"/>
    <mergeCell ref="G30:H30"/>
    <mergeCell ref="C32:D32"/>
    <mergeCell ref="E32:F32"/>
    <mergeCell ref="G32:H32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B11:C11"/>
    <mergeCell ref="C24:D24"/>
    <mergeCell ref="E24:F24"/>
    <mergeCell ref="G24:H24"/>
    <mergeCell ref="C25:D25"/>
    <mergeCell ref="E25:F25"/>
    <mergeCell ref="G25:H25"/>
    <mergeCell ref="G23:H23"/>
    <mergeCell ref="E23:F23"/>
    <mergeCell ref="C23:D23"/>
    <mergeCell ref="F6:G6"/>
    <mergeCell ref="D6:E6"/>
    <mergeCell ref="F5:G5"/>
    <mergeCell ref="D5:E5"/>
    <mergeCell ref="B5:C6"/>
    <mergeCell ref="H6:I6"/>
    <mergeCell ref="H5:I5"/>
    <mergeCell ref="B10:C10"/>
    <mergeCell ref="B20:C21"/>
    <mergeCell ref="D20:E20"/>
    <mergeCell ref="F20:G20"/>
    <mergeCell ref="H20:I20"/>
    <mergeCell ref="D21:E21"/>
    <mergeCell ref="F21:G21"/>
    <mergeCell ref="H21:I21"/>
    <mergeCell ref="G8:I8"/>
    <mergeCell ref="D8:F8"/>
    <mergeCell ref="B8:C9"/>
    <mergeCell ref="B17:C17"/>
    <mergeCell ref="B16:C16"/>
    <mergeCell ref="B15:C15"/>
    <mergeCell ref="B14:C14"/>
    <mergeCell ref="B13:C13"/>
    <mergeCell ref="B12:C12"/>
  </mergeCells>
  <phoneticPr fontId="2" type="noConversion"/>
  <pageMargins left="0.79" right="0.81" top="0.55000000000000004" bottom="0.75" header="0.55000000000000004" footer="0.3"/>
  <pageSetup paperSize="9" orientation="portrait" r:id="rId1"/>
  <headerFooter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295275</xdr:colOff>
                    <xdr:row>40</xdr:row>
                    <xdr:rowOff>47625</xdr:rowOff>
                  </from>
                  <to>
                    <xdr:col>8</xdr:col>
                    <xdr:colOff>476250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295275</xdr:colOff>
                    <xdr:row>41</xdr:row>
                    <xdr:rowOff>47625</xdr:rowOff>
                  </from>
                  <to>
                    <xdr:col>8</xdr:col>
                    <xdr:colOff>466725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295275</xdr:colOff>
                    <xdr:row>42</xdr:row>
                    <xdr:rowOff>28575</xdr:rowOff>
                  </from>
                  <to>
                    <xdr:col>8</xdr:col>
                    <xdr:colOff>476250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285750</xdr:colOff>
                    <xdr:row>43</xdr:row>
                    <xdr:rowOff>38100</xdr:rowOff>
                  </from>
                  <to>
                    <xdr:col>8</xdr:col>
                    <xdr:colOff>466725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285750</xdr:colOff>
                    <xdr:row>44</xdr:row>
                    <xdr:rowOff>38100</xdr:rowOff>
                  </from>
                  <to>
                    <xdr:col>8</xdr:col>
                    <xdr:colOff>466725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285750</xdr:colOff>
                    <xdr:row>45</xdr:row>
                    <xdr:rowOff>47625</xdr:rowOff>
                  </from>
                  <to>
                    <xdr:col>8</xdr:col>
                    <xdr:colOff>466725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8</xdr:col>
                    <xdr:colOff>295275</xdr:colOff>
                    <xdr:row>46</xdr:row>
                    <xdr:rowOff>47625</xdr:rowOff>
                  </from>
                  <to>
                    <xdr:col>8</xdr:col>
                    <xdr:colOff>476250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8</xdr:col>
                    <xdr:colOff>295275</xdr:colOff>
                    <xdr:row>47</xdr:row>
                    <xdr:rowOff>47625</xdr:rowOff>
                  </from>
                  <to>
                    <xdr:col>8</xdr:col>
                    <xdr:colOff>466725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8</xdr:col>
                    <xdr:colOff>295275</xdr:colOff>
                    <xdr:row>48</xdr:row>
                    <xdr:rowOff>28575</xdr:rowOff>
                  </from>
                  <to>
                    <xdr:col>8</xdr:col>
                    <xdr:colOff>476250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8</xdr:col>
                    <xdr:colOff>285750</xdr:colOff>
                    <xdr:row>50</xdr:row>
                    <xdr:rowOff>38100</xdr:rowOff>
                  </from>
                  <to>
                    <xdr:col>8</xdr:col>
                    <xdr:colOff>466725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8</xdr:col>
                    <xdr:colOff>285750</xdr:colOff>
                    <xdr:row>51</xdr:row>
                    <xdr:rowOff>38100</xdr:rowOff>
                  </from>
                  <to>
                    <xdr:col>8</xdr:col>
                    <xdr:colOff>466725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8</xdr:col>
                    <xdr:colOff>285750</xdr:colOff>
                    <xdr:row>52</xdr:row>
                    <xdr:rowOff>47625</xdr:rowOff>
                  </from>
                  <to>
                    <xdr:col>8</xdr:col>
                    <xdr:colOff>466725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8</xdr:col>
                    <xdr:colOff>285750</xdr:colOff>
                    <xdr:row>53</xdr:row>
                    <xdr:rowOff>38100</xdr:rowOff>
                  </from>
                  <to>
                    <xdr:col>8</xdr:col>
                    <xdr:colOff>466725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8</xdr:col>
                    <xdr:colOff>285750</xdr:colOff>
                    <xdr:row>54</xdr:row>
                    <xdr:rowOff>47625</xdr:rowOff>
                  </from>
                  <to>
                    <xdr:col>8</xdr:col>
                    <xdr:colOff>466725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8</xdr:col>
                    <xdr:colOff>285750</xdr:colOff>
                    <xdr:row>59</xdr:row>
                    <xdr:rowOff>104775</xdr:rowOff>
                  </from>
                  <to>
                    <xdr:col>8</xdr:col>
                    <xdr:colOff>466725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8</xdr:col>
                    <xdr:colOff>285750</xdr:colOff>
                    <xdr:row>60</xdr:row>
                    <xdr:rowOff>285750</xdr:rowOff>
                  </from>
                  <to>
                    <xdr:col>8</xdr:col>
                    <xdr:colOff>466725</xdr:colOff>
                    <xdr:row>60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8</xdr:col>
                    <xdr:colOff>295275</xdr:colOff>
                    <xdr:row>61</xdr:row>
                    <xdr:rowOff>28575</xdr:rowOff>
                  </from>
                  <to>
                    <xdr:col>8</xdr:col>
                    <xdr:colOff>476250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8</xdr:col>
                    <xdr:colOff>295275</xdr:colOff>
                    <xdr:row>62</xdr:row>
                    <xdr:rowOff>114300</xdr:rowOff>
                  </from>
                  <to>
                    <xdr:col>8</xdr:col>
                    <xdr:colOff>476250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8</xdr:col>
                    <xdr:colOff>285750</xdr:colOff>
                    <xdr:row>63</xdr:row>
                    <xdr:rowOff>114300</xdr:rowOff>
                  </from>
                  <to>
                    <xdr:col>8</xdr:col>
                    <xdr:colOff>466725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8</xdr:col>
                    <xdr:colOff>295275</xdr:colOff>
                    <xdr:row>64</xdr:row>
                    <xdr:rowOff>47625</xdr:rowOff>
                  </from>
                  <to>
                    <xdr:col>8</xdr:col>
                    <xdr:colOff>476250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8</xdr:col>
                    <xdr:colOff>295275</xdr:colOff>
                    <xdr:row>65</xdr:row>
                    <xdr:rowOff>38100</xdr:rowOff>
                  </from>
                  <to>
                    <xdr:col>8</xdr:col>
                    <xdr:colOff>476250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8</xdr:col>
                    <xdr:colOff>295275</xdr:colOff>
                    <xdr:row>66</xdr:row>
                    <xdr:rowOff>47625</xdr:rowOff>
                  </from>
                  <to>
                    <xdr:col>8</xdr:col>
                    <xdr:colOff>476250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8</xdr:col>
                    <xdr:colOff>295275</xdr:colOff>
                    <xdr:row>67</xdr:row>
                    <xdr:rowOff>57150</xdr:rowOff>
                  </from>
                  <to>
                    <xdr:col>8</xdr:col>
                    <xdr:colOff>476250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8</xdr:col>
                    <xdr:colOff>285750</xdr:colOff>
                    <xdr:row>49</xdr:row>
                    <xdr:rowOff>38100</xdr:rowOff>
                  </from>
                  <to>
                    <xdr:col>8</xdr:col>
                    <xdr:colOff>466725</xdr:colOff>
                    <xdr:row>49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2017년 귀속 결산 및 세무조정 리스트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안윤주</dc:creator>
  <cp:lastModifiedBy>안윤주</cp:lastModifiedBy>
  <cp:lastPrinted>2018-02-12T07:55:02Z</cp:lastPrinted>
  <dcterms:created xsi:type="dcterms:W3CDTF">2018-02-12T01:17:30Z</dcterms:created>
  <dcterms:modified xsi:type="dcterms:W3CDTF">2018-02-12T08:23:08Z</dcterms:modified>
</cp:coreProperties>
</file>